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Záradék" sheetId="1" r:id="rId1"/>
    <sheet name="Összesítő" sheetId="2" r:id="rId2"/>
    <sheet name="Irtás, föld- és sziklamunka" sheetId="3" r:id="rId3"/>
    <sheet name="Útburkolat alap és makadámburko" sheetId="4" r:id="rId4"/>
    <sheet name="Beton pályaburkolat készítése" sheetId="5" r:id="rId5"/>
    <sheet name="Útpályatartozékok készítése" sheetId="6" r:id="rId6"/>
  </sheets>
  <definedNames/>
  <calcPr fullCalcOnLoad="1"/>
</workbook>
</file>

<file path=xl/sharedStrings.xml><?xml version="1.0" encoding="utf-8"?>
<sst xmlns="http://schemas.openxmlformats.org/spreadsheetml/2006/main" count="123" uniqueCount="79">
  <si>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</si>
  <si>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</si>
  <si>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</si>
  <si>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</si>
  <si>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</si>
  <si>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</si>
  <si>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</si>
  <si>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</si>
  <si>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</si>
  <si>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</si>
  <si>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</si>
  <si>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</si>
  <si>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21-004-5.1.1.1</t>
  </si>
  <si>
    <t>m2</t>
  </si>
  <si>
    <t>Tükörkészítés tömörítés nélkül, sík felületen gépi erővel, kiegészítő kézi munkával talajosztály: I-IV.</t>
  </si>
  <si>
    <t>21-004-7.2</t>
  </si>
  <si>
    <t>m3</t>
  </si>
  <si>
    <t>Padka és elválasztó sáv készítése, felületrendezés tömörítés nélkül, helyszínről szállított anyagból, gépi erővel, kiegészítő kézi munkával, egyéb anyagból (nyers homokos kavics, bányameddő, murva, stb.)</t>
  </si>
  <si>
    <t>21-008-2.1.3</t>
  </si>
  <si>
    <t>Tömörítés bármely tömörítési osztályban gépi erővel, nagy felületen, tömörségi fok: 95%</t>
  </si>
  <si>
    <t>21-008-3.1.1</t>
  </si>
  <si>
    <t>Simító hengerlés a földmű (tükör és padka) felületén, gépi erővel, 3,0 m szélességig</t>
  </si>
  <si>
    <t>Munkanem összesen:</t>
  </si>
  <si>
    <t>Irtás, föld- és sziklamunka</t>
  </si>
  <si>
    <t>61-002-1.1-0990133</t>
  </si>
  <si>
    <t>Mechanikailag stabilizált alapréteg készítése, M-56 jelű, 15-25 cm vastagságban Szemcsés anyag df. 50 mm</t>
  </si>
  <si>
    <t>61-002-2.1-0990132</t>
  </si>
  <si>
    <t>Mechanikailag stabilizált alapréteg készítése, M-22 jelű, 10-20 cm vastagságban Szemcsés anyag df. 16 mm</t>
  </si>
  <si>
    <t>Útburkolat alap és makadámburkolat készítése</t>
  </si>
  <si>
    <t>64-002-11.1.2-0430110</t>
  </si>
  <si>
    <t>Egyrétegű út- és térburkolat készítése, keresztvasalás és hézagkészítés nélkül, 450 mm vastagságig, védőbevonatos utókezelés nélkül, egyenes vagy íves kivitelben, egyoldali eséssel, csúszózsalus betonfiniserrel, 1,51-3,50 m sávszélesség között C30/37 -</t>
  </si>
  <si>
    <t>64-006-1.1.1</t>
  </si>
  <si>
    <t>m</t>
  </si>
  <si>
    <t>Vak vagy zsugorodási hézag készítése beton burkolatban, a kiöntés alá tömítőzsinór elhelyezésével, kenéssel és hézagkiöntéssel, hézagrés 3-4 mm szélességben, 100 mm mélységig, géppel fűrészelve, 8-10 mmx30 mm rávágással</t>
  </si>
  <si>
    <t>64-007-11.1-0010686</t>
  </si>
  <si>
    <t>Betonburkolat utókezelőszerrel való bevonása, 4,00 méter szélességig SIKA Stabiment NB100 utókezelőszer</t>
  </si>
  <si>
    <r>
      <t>XF4 kissé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=6,6 finomsági modulussal</t>
    </r>
  </si>
  <si>
    <t>Beton pályaburkolat készítése</t>
  </si>
  <si>
    <t>68-002-1.1-0451331</t>
  </si>
  <si>
    <t>db</t>
  </si>
  <si>
    <t>Közúti jelző- és útbaigazító táblák fémanyagú oszlopainak elhelyezése betonalappal, földmunkával, I-IV.osztályú talajban, 89 mm átmérőjű alumínium oszlop, 1,5-4,0 m hosszú, előregyártott betonalappal Alumínium csőoszlop, 3,0 m-es</t>
  </si>
  <si>
    <t>68-002-2.1-0451107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</si>
  <si>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elsőbbségadás kötelező tábla,</t>
  </si>
  <si>
    <t>fényvisszaverő, 700 mm</t>
  </si>
  <si>
    <t>Útpályatartozékok készítése</t>
  </si>
  <si>
    <t>Összesen:</t>
  </si>
  <si>
    <t>B+CS Kft.</t>
  </si>
  <si>
    <t xml:space="preserve">Hortobágyi Természetvédelmi és         </t>
  </si>
  <si>
    <t xml:space="preserve">                                       </t>
  </si>
  <si>
    <t xml:space="preserve">Génmegorző Nonprofit Kft.              </t>
  </si>
  <si>
    <t xml:space="preserve">4071 Hortobágy, Czinege J. u.1.        </t>
  </si>
  <si>
    <t xml:space="preserve"> Készítette:                           </t>
  </si>
  <si>
    <t xml:space="preserve"> "B+CS" Építőipari Tervező és          </t>
  </si>
  <si>
    <t xml:space="preserve"> Szolgáltató KFT.                      </t>
  </si>
  <si>
    <t xml:space="preserve">Teleltető hodály költségvetés-útépítés </t>
  </si>
  <si>
    <t xml:space="preserve"> 4002 Debrecen, Tormay Béla u. 59/B.   </t>
  </si>
  <si>
    <t xml:space="preserve">Kis-Tornyi domb; Hrsz.: 01562/5.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</si>
  <si>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</si>
  <si>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</si>
  <si>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</si>
  <si>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</si>
  <si>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</si>
  <si>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</si>
  <si>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</si>
  <si>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</si>
  <si>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</si>
  <si>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</si>
  <si>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</si>
  <si>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</si>
  <si>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</si>
  <si>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</si>
  <si>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</si>
  <si>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</si>
  <si>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</si>
  <si>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</si>
  <si>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</si>
  <si>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</si>
  <si>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</si>
  <si>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 xml:space="preserve">Debrecen, 2017. 02. 10.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</si>
</sst>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3" fontId="41" fillId="0" borderId="0" xfId="0" applyNumberFormat="1" applyFont="1" applyAlignment="1">
      <alignment vertical="top"/>
    </xf>
    <xf numFmtId="3" fontId="41" fillId="0" borderId="11" xfId="0" applyNumberFormat="1" applyFont="1" applyBorder="1" applyAlignment="1">
      <alignment vertical="top"/>
    </xf>
    <xf numFmtId="3" fontId="41" fillId="0" borderId="0" xfId="0" applyNumberFormat="1" applyFont="1" applyAlignment="1">
      <alignment vertical="top" wrapText="1"/>
    </xf>
    <xf numFmtId="3" fontId="42" fillId="0" borderId="10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horizontal="center" vertical="top"/>
    </xf>
    <xf numFmtId="3" fontId="41" fillId="0" borderId="11" xfId="0" applyNumberFormat="1" applyFont="1" applyBorder="1" applyAlignment="1">
      <alignment horizontal="center" vertical="top"/>
    </xf>
    <xf numFmtId="3" fontId="41" fillId="0" borderId="10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">
      <c r="A1" s="29" t="s">
        <v>46</v>
      </c>
      <c r="B1" s="29"/>
      <c r="C1" s="29"/>
      <c r="D1" s="29"/>
    </row>
    <row r="2" spans="1:4" s="14" customFormat="1" ht="15">
      <c r="A2" s="29"/>
      <c r="B2" s="29"/>
      <c r="C2" s="29"/>
      <c r="D2" s="29"/>
    </row>
    <row r="3" spans="1:4" s="14" customFormat="1" ht="15">
      <c r="A3" s="29"/>
      <c r="B3" s="29"/>
      <c r="C3" s="29"/>
      <c r="D3" s="29"/>
    </row>
    <row r="4" spans="1:4" ht="15">
      <c r="A4" s="27"/>
      <c r="B4" s="27"/>
      <c r="C4" s="27"/>
      <c r="D4" s="27"/>
    </row>
    <row r="5" spans="1:4" ht="15">
      <c r="A5" s="27"/>
      <c r="B5" s="27"/>
      <c r="C5" s="27"/>
      <c r="D5" s="27"/>
    </row>
    <row r="6" spans="1:4" ht="15">
      <c r="A6" s="27"/>
      <c r="B6" s="27"/>
      <c r="C6" s="27"/>
      <c r="D6" s="27"/>
    </row>
    <row r="7" spans="1:4" ht="15">
      <c r="A7" s="27"/>
      <c r="B7" s="27"/>
      <c r="C7" s="27"/>
      <c r="D7" s="27"/>
    </row>
    <row r="9" spans="1:3" ht="15">
      <c r="A9" s="10" t="s">
        <v>47</v>
      </c>
      <c r="C9" s="10" t="s">
        <v>48</v>
      </c>
    </row>
    <row r="10" spans="1:3" ht="15">
      <c r="A10" s="10" t="s">
        <v>49</v>
      </c>
      <c r="C10" s="10" t="s">
        <v>48</v>
      </c>
    </row>
    <row r="11" spans="1:3" ht="15">
      <c r="A11" s="10" t="s">
        <v>50</v>
      </c>
      <c r="C11" s="10" t="s">
        <v>48</v>
      </c>
    </row>
    <row r="12" spans="1:3" ht="15">
      <c r="A12" s="10" t="s">
        <v>48</v>
      </c>
      <c r="C12" s="10" t="s">
        <v>51</v>
      </c>
    </row>
    <row r="13" spans="1:3" ht="15">
      <c r="A13" s="10" t="s">
        <v>48</v>
      </c>
      <c r="C13" s="10" t="s">
        <v>52</v>
      </c>
    </row>
    <row r="14" spans="1:3" ht="15">
      <c r="A14" s="10" t="s">
        <v>48</v>
      </c>
      <c r="C14" s="10" t="s">
        <v>53</v>
      </c>
    </row>
    <row r="15" spans="1:3" ht="15">
      <c r="A15" s="10" t="s">
        <v>54</v>
      </c>
      <c r="C15" s="10" t="s">
        <v>55</v>
      </c>
    </row>
    <row r="16" ht="15">
      <c r="A16" s="10" t="s">
        <v>56</v>
      </c>
    </row>
    <row r="17" ht="15">
      <c r="A17" s="10" t="s">
        <v>57</v>
      </c>
    </row>
    <row r="18" ht="15">
      <c r="A18" s="10" t="s">
        <v>57</v>
      </c>
    </row>
    <row r="19" ht="15">
      <c r="A19" s="10" t="s">
        <v>78</v>
      </c>
    </row>
    <row r="20" ht="15">
      <c r="A20" s="10" t="s">
        <v>57</v>
      </c>
    </row>
    <row r="22" spans="1:4" ht="15">
      <c r="A22" s="28" t="s">
        <v>58</v>
      </c>
      <c r="B22" s="28"/>
      <c r="C22" s="28"/>
      <c r="D22" s="28"/>
    </row>
    <row r="23" spans="1:4" ht="15">
      <c r="A23" s="15" t="s">
        <v>59</v>
      </c>
      <c r="B23" s="15"/>
      <c r="C23" s="18" t="s">
        <v>60</v>
      </c>
      <c r="D23" s="18" t="s">
        <v>61</v>
      </c>
    </row>
    <row r="24" spans="1:4" ht="15">
      <c r="A24" s="10" t="s">
        <v>62</v>
      </c>
      <c r="C24" s="19">
        <f>ROUND(SUM(Összesítő!B2:B5),0)</f>
        <v>0</v>
      </c>
      <c r="D24" s="19">
        <f>ROUND(SUM(Összesítő!C2:C5),0)</f>
        <v>0</v>
      </c>
    </row>
    <row r="25" spans="1:4" ht="15">
      <c r="A25" s="15" t="s">
        <v>63</v>
      </c>
      <c r="B25" s="16">
        <v>0</v>
      </c>
      <c r="C25" s="20"/>
      <c r="D25" s="20">
        <f>ROUND(D24*B25,0)</f>
        <v>0</v>
      </c>
    </row>
    <row r="26" spans="1:4" ht="15">
      <c r="A26" s="15" t="s">
        <v>64</v>
      </c>
      <c r="B26" s="15"/>
      <c r="C26" s="20">
        <f>ROUND(C24,0)</f>
        <v>0</v>
      </c>
      <c r="D26" s="20">
        <f>ROUND(D24+D25,0)</f>
        <v>0</v>
      </c>
    </row>
    <row r="27" spans="1:4" ht="15">
      <c r="A27" s="15" t="s">
        <v>65</v>
      </c>
      <c r="B27" s="15"/>
      <c r="C27" s="20">
        <f>ROUND(C26,0)</f>
        <v>0</v>
      </c>
      <c r="D27" s="20">
        <f>ROUND(D26,0)</f>
        <v>0</v>
      </c>
    </row>
    <row r="28" spans="1:4" ht="15">
      <c r="A28" s="10" t="s">
        <v>66</v>
      </c>
      <c r="C28" s="19">
        <f>ROUND(C27,0)</f>
        <v>0</v>
      </c>
      <c r="D28" s="19"/>
    </row>
    <row r="29" spans="1:4" ht="15">
      <c r="A29" s="15" t="s">
        <v>67</v>
      </c>
      <c r="B29" s="16">
        <v>0</v>
      </c>
      <c r="C29" s="20">
        <f>ROUND(C28*B29,0)</f>
        <v>0</v>
      </c>
      <c r="D29" s="20"/>
    </row>
    <row r="30" spans="1:4" ht="15">
      <c r="A30" s="10" t="s">
        <v>68</v>
      </c>
      <c r="C30" s="19">
        <f>ROUND(C27+C29,0)</f>
        <v>0</v>
      </c>
      <c r="D30" s="19"/>
    </row>
    <row r="31" spans="1:4" ht="15">
      <c r="A31" s="15" t="s">
        <v>69</v>
      </c>
      <c r="B31" s="16">
        <v>0</v>
      </c>
      <c r="C31" s="20">
        <f>ROUND(C30*B31,0)</f>
        <v>0</v>
      </c>
      <c r="D31" s="20"/>
    </row>
    <row r="32" spans="1:4" ht="15">
      <c r="A32" s="10" t="s">
        <v>70</v>
      </c>
      <c r="C32" s="19"/>
      <c r="D32" s="19">
        <f>ROUND(D27,0)</f>
        <v>0</v>
      </c>
    </row>
    <row r="33" spans="1:4" ht="15">
      <c r="A33" s="15" t="s">
        <v>71</v>
      </c>
      <c r="B33" s="16">
        <v>0</v>
      </c>
      <c r="C33" s="20"/>
      <c r="D33" s="20">
        <f>ROUND(D32*B33,0)</f>
        <v>0</v>
      </c>
    </row>
    <row r="34" spans="1:4" ht="15">
      <c r="A34" s="10" t="s">
        <v>72</v>
      </c>
      <c r="C34" s="23">
        <f>ROUND(C30+C31+D27+D33,0)</f>
        <v>0</v>
      </c>
      <c r="D34" s="23"/>
    </row>
    <row r="35" spans="1:4" ht="15">
      <c r="A35" s="15" t="s">
        <v>73</v>
      </c>
      <c r="B35" s="16">
        <v>0</v>
      </c>
      <c r="C35" s="24">
        <f>ROUND(C34*B35,0)</f>
        <v>0</v>
      </c>
      <c r="D35" s="24"/>
    </row>
    <row r="36" spans="1:4" ht="15">
      <c r="A36" s="10" t="s">
        <v>74</v>
      </c>
      <c r="C36" s="23">
        <f>ROUND(C34+C35,0)</f>
        <v>0</v>
      </c>
      <c r="D36" s="23"/>
    </row>
    <row r="37" spans="1:4" ht="15">
      <c r="A37" s="15" t="s">
        <v>75</v>
      </c>
      <c r="B37" s="16">
        <v>0.27</v>
      </c>
      <c r="C37" s="24">
        <f>ROUND(C36*B37,0)</f>
        <v>0</v>
      </c>
      <c r="D37" s="24"/>
    </row>
    <row r="38" spans="1:4" ht="15">
      <c r="A38" s="15" t="s">
        <v>76</v>
      </c>
      <c r="B38" s="15"/>
      <c r="C38" s="25">
        <f>ROUND(C36+C37,0)</f>
        <v>0</v>
      </c>
      <c r="D38" s="25"/>
    </row>
    <row r="42" spans="2:3" ht="15">
      <c r="B42" s="26" t="s">
        <v>77</v>
      </c>
      <c r="C42" s="26"/>
    </row>
    <row r="44" ht="15">
      <c r="A44" s="17"/>
    </row>
    <row r="45" ht="15">
      <c r="A45" s="17"/>
    </row>
    <row r="46" ht="15">
      <c r="A46" s="17"/>
    </row>
  </sheetData>
  <sheetProtection/>
  <mergeCells count="14">
    <mergeCell ref="A7:D7"/>
    <mergeCell ref="A22:D22"/>
    <mergeCell ref="A1:D1"/>
    <mergeCell ref="A2:D2"/>
    <mergeCell ref="A3:D3"/>
    <mergeCell ref="A4:D4"/>
    <mergeCell ref="A5:D5"/>
    <mergeCell ref="A6:D6"/>
    <mergeCell ref="C34:D34"/>
    <mergeCell ref="C35:D35"/>
    <mergeCell ref="C36:D36"/>
    <mergeCell ref="C37:D37"/>
    <mergeCell ref="C38:D38"/>
    <mergeCell ref="B42:C42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2" sqref="B2:C6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">
      <c r="A1" s="12" t="s">
        <v>0</v>
      </c>
      <c r="B1" s="13" t="s">
        <v>1</v>
      </c>
      <c r="C1" s="13" t="s">
        <v>2</v>
      </c>
    </row>
    <row r="2" spans="1:3" ht="15">
      <c r="A2" s="11" t="s">
        <v>23</v>
      </c>
      <c r="B2" s="21">
        <f>'Irtás, föld- és sziklamunka'!H10</f>
        <v>0</v>
      </c>
      <c r="C2" s="21">
        <f>'Irtás, föld- és sziklamunka'!I10</f>
        <v>0</v>
      </c>
    </row>
    <row r="3" spans="1:3" ht="30.75">
      <c r="A3" s="11" t="s">
        <v>28</v>
      </c>
      <c r="B3" s="21">
        <f>'Útburkolat alap és makadámburko'!H6</f>
        <v>0</v>
      </c>
      <c r="C3" s="21">
        <f>'Útburkolat alap és makadámburko'!I6</f>
        <v>0</v>
      </c>
    </row>
    <row r="4" spans="1:3" ht="15">
      <c r="A4" s="11" t="s">
        <v>37</v>
      </c>
      <c r="B4" s="21">
        <f>'Beton pályaburkolat készítése'!H9</f>
        <v>0</v>
      </c>
      <c r="C4" s="21">
        <f>'Beton pályaburkolat készítése'!I9</f>
        <v>0</v>
      </c>
    </row>
    <row r="5" spans="1:3" ht="15">
      <c r="A5" s="11" t="s">
        <v>44</v>
      </c>
      <c r="B5" s="21">
        <f>'Útpályatartozékok készítése'!H7</f>
        <v>0</v>
      </c>
      <c r="C5" s="21">
        <f>'Útpályatartozékok készítése'!I7</f>
        <v>0</v>
      </c>
    </row>
    <row r="6" spans="1:3" s="12" customFormat="1" ht="15">
      <c r="A6" s="12" t="s">
        <v>45</v>
      </c>
      <c r="B6" s="22">
        <f>ROUND(SUM(B2:B5),0)</f>
        <v>0</v>
      </c>
      <c r="C6" s="22">
        <f>ROUND(SUM(C2:C5),0)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12</v>
      </c>
      <c r="C2" s="2" t="s">
        <v>14</v>
      </c>
      <c r="D2" s="6">
        <v>2182</v>
      </c>
      <c r="E2" s="1" t="s">
        <v>13</v>
      </c>
      <c r="H2" s="6">
        <f>ROUND(D2*F2,0)</f>
        <v>0</v>
      </c>
      <c r="I2" s="6">
        <f>ROUND(D2*G2,0)</f>
        <v>0</v>
      </c>
    </row>
    <row r="4" spans="1:9" ht="66">
      <c r="A4" s="8">
        <v>2</v>
      </c>
      <c r="B4" s="1" t="s">
        <v>15</v>
      </c>
      <c r="C4" s="2" t="s">
        <v>17</v>
      </c>
      <c r="D4" s="6">
        <v>81.83</v>
      </c>
      <c r="E4" s="1" t="s">
        <v>16</v>
      </c>
      <c r="H4" s="6">
        <f>ROUND(D4*F4,0)</f>
        <v>0</v>
      </c>
      <c r="I4" s="6">
        <f>ROUND(D4*G4,0)</f>
        <v>0</v>
      </c>
    </row>
    <row r="6" spans="1:9" ht="26.25">
      <c r="A6" s="8">
        <v>3</v>
      </c>
      <c r="B6" s="1" t="s">
        <v>18</v>
      </c>
      <c r="C6" s="2" t="s">
        <v>19</v>
      </c>
      <c r="D6" s="6">
        <v>491</v>
      </c>
      <c r="E6" s="1" t="s">
        <v>16</v>
      </c>
      <c r="H6" s="6">
        <f>ROUND(D6*F6,0)</f>
        <v>0</v>
      </c>
      <c r="I6" s="6">
        <f>ROUND(D6*G6,0)</f>
        <v>0</v>
      </c>
    </row>
    <row r="8" spans="1:9" ht="26.25">
      <c r="A8" s="8">
        <v>4</v>
      </c>
      <c r="B8" s="1" t="s">
        <v>20</v>
      </c>
      <c r="C8" s="2" t="s">
        <v>21</v>
      </c>
      <c r="D8" s="6">
        <v>545.56</v>
      </c>
      <c r="E8" s="1" t="s">
        <v>13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22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24</v>
      </c>
      <c r="C2" s="2" t="s">
        <v>25</v>
      </c>
      <c r="D2" s="6">
        <v>245.5</v>
      </c>
      <c r="E2" s="1" t="s">
        <v>16</v>
      </c>
      <c r="H2" s="6">
        <f>ROUND(D2*F2,0)</f>
        <v>0</v>
      </c>
      <c r="I2" s="6">
        <f>ROUND(D2*G2,0)</f>
        <v>0</v>
      </c>
    </row>
    <row r="4" spans="1:9" ht="39">
      <c r="A4" s="8">
        <v>2</v>
      </c>
      <c r="B4" s="1" t="s">
        <v>26</v>
      </c>
      <c r="C4" s="2" t="s">
        <v>27</v>
      </c>
      <c r="D4" s="6">
        <v>245.5</v>
      </c>
      <c r="E4" s="1" t="s">
        <v>16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22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Útburkolat alap és makadámburkolat készítése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2" sqref="F2:G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.75">
      <c r="A2" s="8">
        <v>1</v>
      </c>
      <c r="B2" s="1" t="s">
        <v>29</v>
      </c>
      <c r="C2" s="2" t="s">
        <v>30</v>
      </c>
      <c r="D2" s="6">
        <v>327.34</v>
      </c>
      <c r="E2" s="1" t="s">
        <v>16</v>
      </c>
      <c r="H2" s="6">
        <f>ROUND(D2*F2,0)</f>
        <v>0</v>
      </c>
      <c r="I2" s="6">
        <f>ROUND(D2*G2,0)</f>
        <v>0</v>
      </c>
    </row>
    <row r="3" ht="42">
      <c r="C3" s="2" t="s">
        <v>36</v>
      </c>
    </row>
    <row r="5" spans="1:9" ht="78.75">
      <c r="A5" s="8">
        <v>2</v>
      </c>
      <c r="B5" s="1" t="s">
        <v>31</v>
      </c>
      <c r="C5" s="2" t="s">
        <v>33</v>
      </c>
      <c r="D5" s="6">
        <v>545</v>
      </c>
      <c r="E5" s="1" t="s">
        <v>32</v>
      </c>
      <c r="H5" s="6">
        <f>ROUND(D5*F5,0)</f>
        <v>0</v>
      </c>
      <c r="I5" s="6">
        <f>ROUND(D5*G5,0)</f>
        <v>0</v>
      </c>
    </row>
    <row r="7" spans="1:9" ht="39">
      <c r="A7" s="8">
        <v>3</v>
      </c>
      <c r="B7" s="1" t="s">
        <v>34</v>
      </c>
      <c r="C7" s="2" t="s">
        <v>35</v>
      </c>
      <c r="D7" s="6">
        <v>545.56</v>
      </c>
      <c r="E7" s="1" t="s">
        <v>13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22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Beton pályaburkolat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.75">
      <c r="A2" s="8">
        <v>1</v>
      </c>
      <c r="B2" s="1" t="s">
        <v>38</v>
      </c>
      <c r="C2" s="2" t="s">
        <v>40</v>
      </c>
      <c r="D2" s="6">
        <v>2</v>
      </c>
      <c r="E2" s="1" t="s">
        <v>39</v>
      </c>
      <c r="H2" s="6">
        <f>ROUND(D2*F2,0)</f>
        <v>0</v>
      </c>
      <c r="I2" s="6">
        <f>ROUND(D2*G2,0)</f>
        <v>0</v>
      </c>
    </row>
    <row r="4" spans="1:9" ht="78.75">
      <c r="A4" s="8">
        <v>2</v>
      </c>
      <c r="B4" s="1" t="s">
        <v>41</v>
      </c>
      <c r="C4" s="2" t="s">
        <v>42</v>
      </c>
      <c r="D4" s="6">
        <v>2</v>
      </c>
      <c r="E4" s="1" t="s">
        <v>39</v>
      </c>
      <c r="H4" s="6">
        <f>ROUND(D4*F4,0)</f>
        <v>0</v>
      </c>
      <c r="I4" s="6">
        <f>ROUND(D4*G4,0)</f>
        <v>0</v>
      </c>
    </row>
    <row r="5" ht="12.75">
      <c r="C5" s="2" t="s">
        <v>43</v>
      </c>
    </row>
    <row r="7" spans="1:9" s="9" customFormat="1" ht="12.75">
      <c r="A7" s="7"/>
      <c r="B7" s="3"/>
      <c r="C7" s="3" t="s">
        <v>22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Útpályatartozékok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Tulajdonos</dc:creator>
  <cp:keywords/>
  <dc:description/>
  <cp:lastModifiedBy>Dr. Tóth Csaba</cp:lastModifiedBy>
  <dcterms:created xsi:type="dcterms:W3CDTF">2016-08-21T20:21:21Z</dcterms:created>
  <dcterms:modified xsi:type="dcterms:W3CDTF">2017-04-24T22:58:44Z</dcterms:modified>
  <cp:category/>
  <cp:version/>
  <cp:contentType/>
  <cp:contentStatus/>
</cp:coreProperties>
</file>